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3250" windowHeight="12375"/>
  </bookViews>
  <sheets>
    <sheet name="7-11 лет" sheetId="6" r:id="rId1"/>
    <sheet name="12-18 лет" sheetId="7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7"/>
  <c r="I12"/>
  <c r="H12"/>
  <c r="G12"/>
  <c r="G18" s="1"/>
  <c r="J21"/>
  <c r="I21"/>
  <c r="H21"/>
  <c r="G21"/>
  <c r="H21" i="6"/>
  <c r="I21"/>
  <c r="J21"/>
  <c r="G21"/>
  <c r="E21"/>
  <c r="H10"/>
  <c r="I10"/>
  <c r="J10"/>
  <c r="G10"/>
  <c r="E10"/>
  <c r="J18" i="7"/>
  <c r="E18"/>
  <c r="I18"/>
  <c r="H18"/>
  <c r="J10"/>
  <c r="E10"/>
  <c r="H10"/>
  <c r="J13" i="6"/>
  <c r="I13"/>
  <c r="H13"/>
  <c r="G13"/>
  <c r="I10" i="7" l="1"/>
  <c r="G10"/>
</calcChain>
</file>

<file path=xl/sharedStrings.xml><?xml version="1.0" encoding="utf-8"?>
<sst xmlns="http://schemas.openxmlformats.org/spreadsheetml/2006/main" count="120" uniqueCount="57">
  <si>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</si>
  <si>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</si>
  <si>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</si>
  <si>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</si>
  <si>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</si>
  <si>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</si>
  <si>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</si>
  <si>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</si>
  <si>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</si>
  <si>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</si>
  <si>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</si>
  <si>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</si>
  <si>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</si>
  <si>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</si>
  <si>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Хлеб пшеничный </t>
  </si>
  <si>
    <t>Завтрак 2</t>
  </si>
  <si>
    <t>Обед</t>
  </si>
  <si>
    <t>закуска</t>
  </si>
  <si>
    <t>1 блюдо</t>
  </si>
  <si>
    <t>2 блюдо</t>
  </si>
  <si>
    <t>хлеб бел.</t>
  </si>
  <si>
    <t>хлеб черн.</t>
  </si>
  <si>
    <t xml:space="preserve">Хлеб ржаной </t>
  </si>
  <si>
    <t>№108/2013</t>
  </si>
  <si>
    <t>№109/2013</t>
  </si>
  <si>
    <t>7-11 лет</t>
  </si>
  <si>
    <t xml:space="preserve">7-11 лет </t>
  </si>
  <si>
    <t>ОВЗ</t>
  </si>
  <si>
    <t>напиток</t>
  </si>
  <si>
    <t>мучные изделия</t>
  </si>
  <si>
    <t>12-18 лет</t>
  </si>
  <si>
    <t xml:space="preserve">12-18 лет </t>
  </si>
  <si>
    <t>гор. Блюдо</t>
  </si>
  <si>
    <t>№284/2018</t>
  </si>
  <si>
    <t xml:space="preserve">Пудинг из творога с рисом </t>
  </si>
  <si>
    <t>сладкое</t>
  </si>
  <si>
    <t>№481/2013</t>
  </si>
  <si>
    <t>Молоко сгущенное</t>
  </si>
  <si>
    <t>гор. Напиток</t>
  </si>
  <si>
    <t>№158/2013</t>
  </si>
  <si>
    <t xml:space="preserve">Суп картофельный с макаронными изделиями  </t>
  </si>
  <si>
    <t>4.</t>
  </si>
  <si>
    <t>№570/2013</t>
  </si>
  <si>
    <t>Сдоба обыкновенная</t>
  </si>
  <si>
    <t>№550/2013</t>
  </si>
  <si>
    <t>Шанежка наливная</t>
  </si>
  <si>
    <t>№508/2013</t>
  </si>
  <si>
    <t>Компот из сухофруктов</t>
  </si>
  <si>
    <t>№459/2018</t>
  </si>
  <si>
    <t>Чай с лимоном</t>
  </si>
  <si>
    <t>№328/2021</t>
  </si>
  <si>
    <t>Жаркое по-домашнему</t>
  </si>
  <si>
    <t>№486/2018</t>
  </si>
  <si>
    <t>Компот из свежих фруктов</t>
  </si>
  <si>
    <t>Салат из свеклы отварной с яблоками</t>
  </si>
  <si>
    <t>№60/2013</t>
  </si>
  <si>
    <t>МБОУ "  Мысовская СОШ 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</si>
</sst>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Alignment="1" applyProtection="1">
      <alignment horizontal="center"/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Alignment="1" applyProtection="1">
      <alignment horizontal="center"/>
      <protection locked="0"/>
    </xf>
    <xf numFmtId="2" fontId="1" fillId="3" borderId="11" xfId="0" applyNumberFormat="1" applyFon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9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4" borderId="9" xfId="0" applyFill="1" applyBorder="1"/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1" fontId="0" fillId="3" borderId="17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1" fontId="0" fillId="3" borderId="11" xfId="0" applyNumberFormat="1" applyFill="1" applyBorder="1" applyAlignment="1" applyProtection="1">
      <alignment horizontal="center"/>
      <protection locked="0"/>
    </xf>
    <xf numFmtId="0" fontId="1" fillId="2" borderId="4" xfId="0" applyFont="1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2" fontId="0" fillId="3" borderId="4" xfId="0" applyNumberFormat="1" applyFill="1" applyBorder="1" applyProtection="1">
      <protection locked="0"/>
    </xf>
    <xf numFmtId="2" fontId="0" fillId="3" borderId="11" xfId="0" applyNumberForma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1" fillId="0" borderId="14" xfId="0" applyFont="1" applyBorder="1"/>
    <xf numFmtId="0" fontId="1" fillId="2" borderId="14" xfId="0" applyFont="1" applyFill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5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2" fontId="1" fillId="3" borderId="9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B1" sqref="B1:D1"/>
    </sheetView>
  </sheetViews>
  <sheetFormatPr defaultRowHeight="15"/>
  <cols>
    <col min="1" max="1" width="12.7109375" customWidth="1"/>
    <col min="2" max="2" width="18.140625" customWidth="1"/>
    <col min="3" max="3" width="12.140625" customWidth="1"/>
    <col min="4" max="4" width="26" customWidth="1"/>
    <col min="5" max="5" width="10.42578125" customWidth="1"/>
    <col min="6" max="6" width="7" customWidth="1"/>
    <col min="7" max="7" width="13.5703125" customWidth="1"/>
    <col min="8" max="8" width="9.5703125" customWidth="1"/>
    <col min="9" max="9" width="9.28515625" customWidth="1"/>
    <col min="10" max="10" width="11.85546875" customWidth="1"/>
  </cols>
  <sheetData>
    <row r="1" spans="1:10">
      <c r="A1" t="s">
        <v>0</v>
      </c>
      <c r="B1" s="64" t="s">
        <v>56</v>
      </c>
      <c r="C1" s="65"/>
      <c r="D1" s="66"/>
      <c r="E1" t="s">
        <v>1</v>
      </c>
      <c r="F1" s="1"/>
      <c r="I1" t="s">
        <v>2</v>
      </c>
      <c r="J1" s="2" t="s">
        <v>41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customHeight="1" thickBot="1">
      <c r="A4" s="6" t="s">
        <v>13</v>
      </c>
      <c r="B4" s="7" t="s">
        <v>32</v>
      </c>
      <c r="C4" s="26" t="s">
        <v>33</v>
      </c>
      <c r="D4" s="8" t="s">
        <v>34</v>
      </c>
      <c r="E4" s="18">
        <v>170</v>
      </c>
      <c r="F4" s="9"/>
      <c r="G4" s="22">
        <v>280.10000000000002</v>
      </c>
      <c r="H4" s="22">
        <v>27.92</v>
      </c>
      <c r="I4" s="22">
        <v>6.8</v>
      </c>
      <c r="J4" s="22">
        <v>26.81</v>
      </c>
    </row>
    <row r="5" spans="1:10" ht="12" customHeight="1" thickBot="1">
      <c r="A5" s="10" t="s">
        <v>25</v>
      </c>
      <c r="B5" s="11" t="s">
        <v>35</v>
      </c>
      <c r="C5" s="27" t="s">
        <v>36</v>
      </c>
      <c r="D5" s="12" t="s">
        <v>37</v>
      </c>
      <c r="E5" s="18">
        <v>30</v>
      </c>
      <c r="F5" s="13"/>
      <c r="G5" s="23">
        <v>65.86</v>
      </c>
      <c r="H5" s="23">
        <v>1.44</v>
      </c>
      <c r="I5" s="23">
        <v>1.7</v>
      </c>
      <c r="J5" s="23">
        <v>11.2</v>
      </c>
    </row>
    <row r="6" spans="1:10" ht="15" customHeight="1" thickBot="1">
      <c r="A6" s="10"/>
      <c r="B6" s="11" t="s">
        <v>38</v>
      </c>
      <c r="C6" s="47" t="s">
        <v>48</v>
      </c>
      <c r="D6" s="35" t="s">
        <v>49</v>
      </c>
      <c r="E6" s="36">
        <v>200</v>
      </c>
      <c r="F6" s="48"/>
      <c r="G6" s="37">
        <v>49.96</v>
      </c>
      <c r="H6" s="37">
        <v>0.06</v>
      </c>
      <c r="I6" s="37">
        <v>0.01</v>
      </c>
      <c r="J6" s="49">
        <v>10.16</v>
      </c>
    </row>
    <row r="7" spans="1:10">
      <c r="A7" s="10"/>
      <c r="B7" s="38" t="s">
        <v>29</v>
      </c>
      <c r="C7" s="26" t="s">
        <v>42</v>
      </c>
      <c r="D7" s="8" t="s">
        <v>43</v>
      </c>
      <c r="E7" s="18">
        <v>60</v>
      </c>
      <c r="F7" s="22"/>
      <c r="G7" s="18">
        <v>142</v>
      </c>
      <c r="H7" s="18">
        <v>4</v>
      </c>
      <c r="I7" s="18">
        <v>2</v>
      </c>
      <c r="J7" s="39">
        <v>35</v>
      </c>
    </row>
    <row r="8" spans="1:10" ht="15.75" thickBot="1">
      <c r="A8" s="10"/>
      <c r="B8" s="11" t="s">
        <v>20</v>
      </c>
      <c r="C8" s="27" t="s">
        <v>23</v>
      </c>
      <c r="D8" s="12" t="s">
        <v>14</v>
      </c>
      <c r="E8" s="19">
        <v>40</v>
      </c>
      <c r="F8" s="59"/>
      <c r="G8" s="23">
        <v>62.38</v>
      </c>
      <c r="H8" s="23">
        <v>2.2799999999999998</v>
      </c>
      <c r="I8" s="23">
        <v>0.24</v>
      </c>
      <c r="J8" s="24">
        <v>10.35</v>
      </c>
    </row>
    <row r="9" spans="1:10" ht="15.75" thickBot="1">
      <c r="A9" s="10"/>
      <c r="B9" s="17"/>
      <c r="C9" s="28"/>
      <c r="D9" s="16"/>
      <c r="E9" s="18"/>
      <c r="F9" s="60"/>
      <c r="G9" s="25"/>
      <c r="H9" s="25"/>
      <c r="I9" s="25"/>
      <c r="J9" s="25"/>
    </row>
    <row r="10" spans="1:10" ht="15" customHeight="1" thickBot="1">
      <c r="A10" s="14"/>
      <c r="B10" s="15"/>
      <c r="C10" s="15"/>
      <c r="D10" s="16"/>
      <c r="E10" s="20">
        <f>SUM(E4:E9)</f>
        <v>500</v>
      </c>
      <c r="F10" s="61">
        <v>111.51</v>
      </c>
      <c r="G10" s="21">
        <f>SUM(G4:G9)</f>
        <v>600.30000000000007</v>
      </c>
      <c r="H10" s="21">
        <f t="shared" ref="H10:J10" si="0">SUM(H4:H9)</f>
        <v>35.700000000000003</v>
      </c>
      <c r="I10" s="21">
        <f t="shared" si="0"/>
        <v>10.75</v>
      </c>
      <c r="J10" s="21">
        <f t="shared" si="0"/>
        <v>93.52</v>
      </c>
    </row>
    <row r="11" spans="1:10">
      <c r="A11" s="6" t="s">
        <v>15</v>
      </c>
      <c r="B11" s="46" t="s">
        <v>29</v>
      </c>
      <c r="C11" s="40" t="s">
        <v>44</v>
      </c>
      <c r="D11" s="41" t="s">
        <v>45</v>
      </c>
      <c r="E11" s="36">
        <v>60</v>
      </c>
      <c r="F11" s="62"/>
      <c r="G11" s="36">
        <v>139</v>
      </c>
      <c r="H11" s="36">
        <v>3.8</v>
      </c>
      <c r="I11" s="36">
        <v>3.4</v>
      </c>
      <c r="J11" s="42">
        <v>23.2</v>
      </c>
    </row>
    <row r="12" spans="1:10">
      <c r="A12" s="10" t="s">
        <v>27</v>
      </c>
      <c r="B12" s="11" t="s">
        <v>38</v>
      </c>
      <c r="C12" s="43" t="s">
        <v>46</v>
      </c>
      <c r="D12" s="35" t="s">
        <v>47</v>
      </c>
      <c r="E12" s="44">
        <v>200</v>
      </c>
      <c r="F12" s="33"/>
      <c r="G12" s="44">
        <v>121.31</v>
      </c>
      <c r="H12" s="44">
        <v>0.55000000000000004</v>
      </c>
      <c r="I12" s="44">
        <v>0.03</v>
      </c>
      <c r="J12" s="45">
        <v>29.72</v>
      </c>
    </row>
    <row r="13" spans="1:10" ht="15.75" thickBot="1">
      <c r="A13" s="14"/>
      <c r="B13" s="15"/>
      <c r="C13" s="15"/>
      <c r="D13" s="16"/>
      <c r="E13" s="20">
        <v>260</v>
      </c>
      <c r="F13" s="61">
        <v>38.4</v>
      </c>
      <c r="G13" s="20">
        <f>SUM(G11:G12)</f>
        <v>260.31</v>
      </c>
      <c r="H13" s="20">
        <f t="shared" ref="H13:J13" si="1">SUM(H11:H12)</f>
        <v>4.3499999999999996</v>
      </c>
      <c r="I13" s="20">
        <f t="shared" si="1"/>
        <v>3.4299999999999997</v>
      </c>
      <c r="J13" s="20">
        <f t="shared" si="1"/>
        <v>52.92</v>
      </c>
    </row>
    <row r="14" spans="1:10" ht="27" customHeight="1">
      <c r="A14" s="10" t="s">
        <v>16</v>
      </c>
      <c r="B14" s="52" t="s">
        <v>17</v>
      </c>
      <c r="C14" s="53" t="s">
        <v>55</v>
      </c>
      <c r="D14" s="54" t="s">
        <v>54</v>
      </c>
      <c r="E14" s="55">
        <v>60</v>
      </c>
      <c r="F14" s="56"/>
      <c r="G14" s="57">
        <v>57.7</v>
      </c>
      <c r="H14" s="57">
        <v>0.7</v>
      </c>
      <c r="I14" s="57">
        <v>3.1</v>
      </c>
      <c r="J14" s="58">
        <v>6.8</v>
      </c>
    </row>
    <row r="15" spans="1:10" ht="33" customHeight="1" thickBot="1">
      <c r="A15" s="10" t="s">
        <v>26</v>
      </c>
      <c r="B15" s="11" t="s">
        <v>18</v>
      </c>
      <c r="C15" s="29" t="s">
        <v>39</v>
      </c>
      <c r="D15" s="30" t="s">
        <v>40</v>
      </c>
      <c r="E15" s="31">
        <v>200</v>
      </c>
      <c r="F15" s="32"/>
      <c r="G15" s="33">
        <v>111.9</v>
      </c>
      <c r="H15" s="33">
        <v>2.7</v>
      </c>
      <c r="I15" s="33">
        <v>2.9</v>
      </c>
      <c r="J15" s="34">
        <v>18.7</v>
      </c>
    </row>
    <row r="16" spans="1:10">
      <c r="A16" s="10"/>
      <c r="B16" s="11" t="s">
        <v>19</v>
      </c>
      <c r="C16" s="47" t="s">
        <v>50</v>
      </c>
      <c r="D16" s="35" t="s">
        <v>51</v>
      </c>
      <c r="E16" s="36">
        <v>240</v>
      </c>
      <c r="F16" s="32"/>
      <c r="G16" s="37">
        <v>501.8</v>
      </c>
      <c r="H16" s="37">
        <v>21.5</v>
      </c>
      <c r="I16" s="37">
        <v>27.7</v>
      </c>
      <c r="J16" s="49">
        <v>41.6</v>
      </c>
    </row>
    <row r="17" spans="1:10">
      <c r="A17" s="10"/>
      <c r="B17" s="43" t="s">
        <v>28</v>
      </c>
      <c r="C17" s="27" t="s">
        <v>52</v>
      </c>
      <c r="D17" s="12" t="s">
        <v>53</v>
      </c>
      <c r="E17" s="19">
        <v>200</v>
      </c>
      <c r="F17" s="59"/>
      <c r="G17" s="50">
        <v>48.8</v>
      </c>
      <c r="H17" s="50">
        <v>0.1</v>
      </c>
      <c r="I17" s="50">
        <v>0.1</v>
      </c>
      <c r="J17" s="51">
        <v>11.9</v>
      </c>
    </row>
    <row r="18" spans="1:10">
      <c r="A18" s="10"/>
      <c r="B18" s="11" t="s">
        <v>20</v>
      </c>
      <c r="C18" s="27" t="s">
        <v>23</v>
      </c>
      <c r="D18" s="12" t="s">
        <v>14</v>
      </c>
      <c r="E18" s="19">
        <v>40</v>
      </c>
      <c r="F18" s="59"/>
      <c r="G18" s="23">
        <v>62.38</v>
      </c>
      <c r="H18" s="23">
        <v>2.2799999999999998</v>
      </c>
      <c r="I18" s="23">
        <v>0.24</v>
      </c>
      <c r="J18" s="24">
        <v>10.35</v>
      </c>
    </row>
    <row r="19" spans="1:10">
      <c r="A19" s="10"/>
      <c r="B19" s="11" t="s">
        <v>21</v>
      </c>
      <c r="C19" s="27" t="s">
        <v>24</v>
      </c>
      <c r="D19" s="12" t="s">
        <v>22</v>
      </c>
      <c r="E19" s="19">
        <v>40</v>
      </c>
      <c r="F19" s="50"/>
      <c r="G19" s="23">
        <v>62.34</v>
      </c>
      <c r="H19" s="23">
        <v>1.47</v>
      </c>
      <c r="I19" s="23">
        <v>0.3</v>
      </c>
      <c r="J19" s="24">
        <v>13.44</v>
      </c>
    </row>
    <row r="20" spans="1:10">
      <c r="A20" s="10"/>
      <c r="B20" s="11"/>
      <c r="C20" s="27"/>
      <c r="D20" s="12"/>
      <c r="E20" s="19"/>
      <c r="F20" s="50"/>
      <c r="G20" s="23"/>
      <c r="H20" s="23"/>
      <c r="I20" s="23"/>
      <c r="J20" s="24"/>
    </row>
    <row r="21" spans="1:10" ht="15.75" thickBot="1">
      <c r="A21" s="14"/>
      <c r="B21" s="15"/>
      <c r="C21" s="15"/>
      <c r="D21" s="16"/>
      <c r="E21" s="20">
        <f>SUM(E14:E20)</f>
        <v>780</v>
      </c>
      <c r="F21" s="61">
        <v>111.51</v>
      </c>
      <c r="G21" s="20">
        <f>SUM(G14:G20)</f>
        <v>844.92000000000007</v>
      </c>
      <c r="H21" s="20">
        <f t="shared" ref="H21:J21" si="2">SUM(H14:H20)</f>
        <v>28.75</v>
      </c>
      <c r="I21" s="20">
        <f t="shared" si="2"/>
        <v>34.340000000000003</v>
      </c>
      <c r="J21" s="20">
        <f t="shared" si="2"/>
        <v>102.78999999999999</v>
      </c>
    </row>
    <row r="22" spans="1:10">
      <c r="F22" s="63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1"/>
  <sheetViews>
    <sheetView workbookViewId="0">
      <selection activeCell="B1" sqref="B1:D1"/>
    </sheetView>
  </sheetViews>
  <sheetFormatPr defaultRowHeight="15"/>
  <cols>
    <col min="1" max="1" width="13.140625" customWidth="1"/>
    <col min="2" max="2" width="16" customWidth="1"/>
    <col min="3" max="3" width="12.140625" customWidth="1"/>
    <col min="4" max="4" width="25.85546875" customWidth="1"/>
    <col min="5" max="5" width="11.85546875" customWidth="1"/>
    <col min="6" max="6" width="7.85546875" customWidth="1"/>
    <col min="7" max="7" width="13.5703125" customWidth="1"/>
    <col min="8" max="8" width="9.5703125" customWidth="1"/>
    <col min="9" max="9" width="8.28515625" customWidth="1"/>
    <col min="10" max="10" width="12.5703125" customWidth="1"/>
  </cols>
  <sheetData>
    <row r="1" spans="1:10">
      <c r="A1" t="s">
        <v>0</v>
      </c>
      <c r="B1" s="64" t="s">
        <v>56</v>
      </c>
      <c r="C1" s="65"/>
      <c r="D1" s="66"/>
      <c r="E1" t="s">
        <v>1</v>
      </c>
      <c r="F1" s="1"/>
      <c r="I1" t="s">
        <v>2</v>
      </c>
      <c r="J1" s="2" t="s">
        <v>41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customHeight="1" thickBot="1">
      <c r="A4" s="6" t="s">
        <v>13</v>
      </c>
      <c r="B4" s="7" t="s">
        <v>32</v>
      </c>
      <c r="C4" s="26" t="s">
        <v>33</v>
      </c>
      <c r="D4" s="8" t="s">
        <v>34</v>
      </c>
      <c r="E4" s="18">
        <v>170</v>
      </c>
      <c r="F4" s="9"/>
      <c r="G4" s="22">
        <v>280.10000000000002</v>
      </c>
      <c r="H4" s="22">
        <v>27.92</v>
      </c>
      <c r="I4" s="22">
        <v>6.8</v>
      </c>
      <c r="J4" s="22">
        <v>26.81</v>
      </c>
    </row>
    <row r="5" spans="1:10" ht="12" customHeight="1" thickBot="1">
      <c r="A5" s="10" t="s">
        <v>30</v>
      </c>
      <c r="B5" s="11" t="s">
        <v>35</v>
      </c>
      <c r="C5" s="27" t="s">
        <v>36</v>
      </c>
      <c r="D5" s="12" t="s">
        <v>37</v>
      </c>
      <c r="E5" s="18">
        <v>30</v>
      </c>
      <c r="F5" s="13"/>
      <c r="G5" s="23">
        <v>65.86</v>
      </c>
      <c r="H5" s="23">
        <v>1.44</v>
      </c>
      <c r="I5" s="23">
        <v>1.7</v>
      </c>
      <c r="J5" s="23">
        <v>11.2</v>
      </c>
    </row>
    <row r="6" spans="1:10" ht="15" customHeight="1" thickBot="1">
      <c r="A6" s="10"/>
      <c r="B6" s="11" t="s">
        <v>38</v>
      </c>
      <c r="C6" s="47" t="s">
        <v>48</v>
      </c>
      <c r="D6" s="35" t="s">
        <v>49</v>
      </c>
      <c r="E6" s="36">
        <v>200</v>
      </c>
      <c r="F6" s="48"/>
      <c r="G6" s="37">
        <v>49.96</v>
      </c>
      <c r="H6" s="37">
        <v>0.06</v>
      </c>
      <c r="I6" s="37">
        <v>0.01</v>
      </c>
      <c r="J6" s="49">
        <v>10.16</v>
      </c>
    </row>
    <row r="7" spans="1:10">
      <c r="A7" s="10"/>
      <c r="B7" s="38" t="s">
        <v>29</v>
      </c>
      <c r="C7" s="26" t="s">
        <v>42</v>
      </c>
      <c r="D7" s="8" t="s">
        <v>43</v>
      </c>
      <c r="E7" s="18">
        <v>60</v>
      </c>
      <c r="F7" s="22"/>
      <c r="G7" s="18">
        <v>142</v>
      </c>
      <c r="H7" s="18">
        <v>4</v>
      </c>
      <c r="I7" s="18">
        <v>2</v>
      </c>
      <c r="J7" s="39">
        <v>35</v>
      </c>
    </row>
    <row r="8" spans="1:10" ht="15.75" thickBot="1">
      <c r="A8" s="10"/>
      <c r="B8" s="11" t="s">
        <v>20</v>
      </c>
      <c r="C8" s="27" t="s">
        <v>23</v>
      </c>
      <c r="D8" s="12" t="s">
        <v>14</v>
      </c>
      <c r="E8" s="19">
        <v>40</v>
      </c>
      <c r="F8" s="59"/>
      <c r="G8" s="23">
        <v>62.38</v>
      </c>
      <c r="H8" s="23">
        <v>2.2799999999999998</v>
      </c>
      <c r="I8" s="23">
        <v>0.24</v>
      </c>
      <c r="J8" s="24">
        <v>10.35</v>
      </c>
    </row>
    <row r="9" spans="1:10" ht="15.75" thickBot="1">
      <c r="A9" s="10"/>
      <c r="B9" s="17"/>
      <c r="C9" s="28"/>
      <c r="D9" s="16"/>
      <c r="E9" s="18"/>
      <c r="F9" s="60"/>
      <c r="G9" s="25"/>
      <c r="H9" s="25"/>
      <c r="I9" s="25"/>
      <c r="J9" s="25"/>
    </row>
    <row r="10" spans="1:10" ht="15" customHeight="1" thickBot="1">
      <c r="A10" s="14"/>
      <c r="B10" s="15"/>
      <c r="C10" s="15"/>
      <c r="D10" s="16"/>
      <c r="E10" s="20">
        <f>SUM(E4:E9)</f>
        <v>500</v>
      </c>
      <c r="F10" s="61">
        <v>125.03</v>
      </c>
      <c r="G10" s="21">
        <f>SUM(G4:G9)</f>
        <v>600.30000000000007</v>
      </c>
      <c r="H10" s="21">
        <f t="shared" ref="H10:J10" si="0">SUM(H4:H9)</f>
        <v>35.700000000000003</v>
      </c>
      <c r="I10" s="21">
        <f t="shared" si="0"/>
        <v>10.75</v>
      </c>
      <c r="J10" s="21">
        <f t="shared" si="0"/>
        <v>93.52</v>
      </c>
    </row>
    <row r="11" spans="1:10" ht="27" customHeight="1">
      <c r="A11" s="10" t="s">
        <v>16</v>
      </c>
      <c r="B11" s="52" t="s">
        <v>17</v>
      </c>
      <c r="C11" s="53" t="s">
        <v>55</v>
      </c>
      <c r="D11" s="54" t="s">
        <v>54</v>
      </c>
      <c r="E11" s="55">
        <v>60</v>
      </c>
      <c r="F11" s="56"/>
      <c r="G11" s="57">
        <v>57.7</v>
      </c>
      <c r="H11" s="57">
        <v>0.7</v>
      </c>
      <c r="I11" s="57">
        <v>3.1</v>
      </c>
      <c r="J11" s="58">
        <v>6.8</v>
      </c>
    </row>
    <row r="12" spans="1:10" ht="33" customHeight="1" thickBot="1">
      <c r="A12" s="10" t="s">
        <v>31</v>
      </c>
      <c r="B12" s="11" t="s">
        <v>18</v>
      </c>
      <c r="C12" s="29" t="s">
        <v>39</v>
      </c>
      <c r="D12" s="30" t="s">
        <v>40</v>
      </c>
      <c r="E12" s="31">
        <v>250</v>
      </c>
      <c r="F12" s="32"/>
      <c r="G12" s="33">
        <f>111.9/200*250</f>
        <v>139.875</v>
      </c>
      <c r="H12" s="33">
        <f>2.7/200*250</f>
        <v>3.3750000000000004</v>
      </c>
      <c r="I12" s="33">
        <f>2.9/200*250</f>
        <v>3.6249999999999996</v>
      </c>
      <c r="J12" s="34">
        <f>18.7/200*250</f>
        <v>23.375</v>
      </c>
    </row>
    <row r="13" spans="1:10">
      <c r="A13" s="10"/>
      <c r="B13" s="11" t="s">
        <v>19</v>
      </c>
      <c r="C13" s="47" t="s">
        <v>50</v>
      </c>
      <c r="D13" s="35" t="s">
        <v>51</v>
      </c>
      <c r="E13" s="36">
        <v>240</v>
      </c>
      <c r="F13" s="32"/>
      <c r="G13" s="37">
        <v>501.8</v>
      </c>
      <c r="H13" s="37">
        <v>21.5</v>
      </c>
      <c r="I13" s="37">
        <v>27.7</v>
      </c>
      <c r="J13" s="49">
        <v>41.6</v>
      </c>
    </row>
    <row r="14" spans="1:10">
      <c r="A14" s="10"/>
      <c r="B14" s="43" t="s">
        <v>28</v>
      </c>
      <c r="C14" s="27" t="s">
        <v>52</v>
      </c>
      <c r="D14" s="12" t="s">
        <v>53</v>
      </c>
      <c r="E14" s="19">
        <v>200</v>
      </c>
      <c r="F14" s="59"/>
      <c r="G14" s="50">
        <v>48.8</v>
      </c>
      <c r="H14" s="50">
        <v>0.1</v>
      </c>
      <c r="I14" s="50">
        <v>0.1</v>
      </c>
      <c r="J14" s="51">
        <v>11.9</v>
      </c>
    </row>
    <row r="15" spans="1:10">
      <c r="A15" s="10"/>
      <c r="B15" s="11" t="s">
        <v>20</v>
      </c>
      <c r="C15" s="27" t="s">
        <v>23</v>
      </c>
      <c r="D15" s="12" t="s">
        <v>14</v>
      </c>
      <c r="E15" s="19">
        <v>50</v>
      </c>
      <c r="F15" s="59"/>
      <c r="G15" s="23">
        <v>62.38</v>
      </c>
      <c r="H15" s="23">
        <v>2.2799999999999998</v>
      </c>
      <c r="I15" s="23">
        <v>0.24</v>
      </c>
      <c r="J15" s="24">
        <v>10.35</v>
      </c>
    </row>
    <row r="16" spans="1:10">
      <c r="A16" s="10"/>
      <c r="B16" s="11" t="s">
        <v>21</v>
      </c>
      <c r="C16" s="27" t="s">
        <v>24</v>
      </c>
      <c r="D16" s="12" t="s">
        <v>22</v>
      </c>
      <c r="E16" s="19">
        <v>50</v>
      </c>
      <c r="F16" s="50"/>
      <c r="G16" s="23">
        <v>62.34</v>
      </c>
      <c r="H16" s="23">
        <v>1.47</v>
      </c>
      <c r="I16" s="23">
        <v>0.3</v>
      </c>
      <c r="J16" s="24">
        <v>13.44</v>
      </c>
    </row>
    <row r="17" spans="1:10">
      <c r="A17" s="10"/>
      <c r="B17" s="11"/>
      <c r="C17" s="27"/>
      <c r="D17" s="12"/>
      <c r="E17" s="19"/>
      <c r="F17" s="50"/>
      <c r="G17" s="23"/>
      <c r="H17" s="23"/>
      <c r="I17" s="23"/>
      <c r="J17" s="24"/>
    </row>
    <row r="18" spans="1:10" ht="15.75" thickBot="1">
      <c r="A18" s="14"/>
      <c r="B18" s="15"/>
      <c r="C18" s="15"/>
      <c r="D18" s="16"/>
      <c r="E18" s="20">
        <f>SUM(E11:E17)</f>
        <v>850</v>
      </c>
      <c r="F18" s="61">
        <v>125.03</v>
      </c>
      <c r="G18" s="20">
        <f>SUM(G11:G17)</f>
        <v>872.89499999999998</v>
      </c>
      <c r="H18" s="20">
        <f t="shared" ref="H18:J18" si="1">SUM(H11:H17)</f>
        <v>29.425000000000001</v>
      </c>
      <c r="I18" s="20">
        <f t="shared" si="1"/>
        <v>35.064999999999998</v>
      </c>
      <c r="J18" s="20">
        <f t="shared" si="1"/>
        <v>107.465</v>
      </c>
    </row>
    <row r="19" spans="1:10">
      <c r="A19" s="6" t="s">
        <v>15</v>
      </c>
      <c r="B19" s="46" t="s">
        <v>29</v>
      </c>
      <c r="C19" s="40" t="s">
        <v>44</v>
      </c>
      <c r="D19" s="41" t="s">
        <v>45</v>
      </c>
      <c r="E19" s="36">
        <v>60</v>
      </c>
      <c r="F19" s="62"/>
      <c r="G19" s="36">
        <v>139</v>
      </c>
      <c r="H19" s="36">
        <v>3.8</v>
      </c>
      <c r="I19" s="36">
        <v>3.4</v>
      </c>
      <c r="J19" s="42">
        <v>23.2</v>
      </c>
    </row>
    <row r="20" spans="1:10">
      <c r="A20" s="10" t="s">
        <v>27</v>
      </c>
      <c r="B20" s="11" t="s">
        <v>38</v>
      </c>
      <c r="C20" s="43" t="s">
        <v>46</v>
      </c>
      <c r="D20" s="35" t="s">
        <v>47</v>
      </c>
      <c r="E20" s="44">
        <v>200</v>
      </c>
      <c r="F20" s="33"/>
      <c r="G20" s="44">
        <v>121.31</v>
      </c>
      <c r="H20" s="44">
        <v>0.55000000000000004</v>
      </c>
      <c r="I20" s="44">
        <v>0.03</v>
      </c>
      <c r="J20" s="45">
        <v>29.72</v>
      </c>
    </row>
    <row r="21" spans="1:10" ht="15.75" thickBot="1">
      <c r="A21" s="14"/>
      <c r="B21" s="15"/>
      <c r="C21" s="15"/>
      <c r="D21" s="16"/>
      <c r="E21" s="20">
        <v>260</v>
      </c>
      <c r="F21" s="61">
        <v>38.4</v>
      </c>
      <c r="G21" s="20">
        <f>SUM(G19:G20)</f>
        <v>260.31</v>
      </c>
      <c r="H21" s="20">
        <f t="shared" ref="H21:J21" si="2">SUM(H19:H20)</f>
        <v>4.3499999999999996</v>
      </c>
      <c r="I21" s="20">
        <f t="shared" si="2"/>
        <v>3.4299999999999997</v>
      </c>
      <c r="J21" s="20">
        <f t="shared" si="2"/>
        <v>52.92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AAB71426A13F042A892DFAC21B4ED04" ma:contentTypeVersion="13" ma:contentTypeDescription="Создание документа." ma:contentTypeScope="" ma:versionID="b368e2f796ccc18725146eacc4fade2b">
  <xsd:schema xmlns:xsd="http://www.w3.org/2001/XMLSchema" xmlns:xs="http://www.w3.org/2001/XMLSchema" xmlns:p="http://schemas.microsoft.com/office/2006/metadata/properties" xmlns:ns3="db538fb6-2c83-4c8e-8cda-b7b10be1d46e" xmlns:ns4="3a7c9110-6d4a-410f-9b89-39fe6996b67b" targetNamespace="http://schemas.microsoft.com/office/2006/metadata/properties" ma:root="true" ma:fieldsID="a5a95a680c3c49b53da8f6669bb41bad" ns3:_="" ns4:_="">
    <xsd:import namespace="db538fb6-2c83-4c8e-8cda-b7b10be1d46e"/>
    <xsd:import namespace="3a7c9110-6d4a-410f-9b89-39fe6996b67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38fb6-2c83-4c8e-8cda-b7b10be1d4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c9110-6d4a-410f-9b89-39fe6996b67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Хэш подсказки о совместном доступе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B8D07A2-8D24-44A5-BC53-562F02245B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75352B-6413-4B9C-8667-23486C0548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38fb6-2c83-4c8e-8cda-b7b10be1d46e"/>
    <ds:schemaRef ds:uri="3a7c9110-6d4a-410f-9b89-39fe6996b6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147DA3-546C-42E4-8EF7-6901AEEDA8BD}">
  <ds:schemaRefs>
    <ds:schemaRef ds:uri="db538fb6-2c83-4c8e-8cda-b7b10be1d46e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3a7c9110-6d4a-410f-9b89-39fe6996b67b"/>
    <ds:schemaRef ds:uri="http://purl.org/dc/terms/"/>
    <ds:schemaRef ds:uri="http://purl.org/dc/elements/1.1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лет</vt:lpstr>
      <vt:lpstr>12-18 лет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</cp:lastModifiedBy>
  <cp:lastPrinted>2022-10-21T11:14:12Z</cp:lastPrinted>
  <dcterms:created xsi:type="dcterms:W3CDTF">2021-05-20T08:28:34Z</dcterms:created>
  <dcterms:modified xsi:type="dcterms:W3CDTF">2026-03-10T08:32:33Z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0x0101003AAB71426A13F042A892DFAC21B4ED04</vt:lpwstr>
  </property>
</Properties>
</file>