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250" windowHeight="12375" activeTab="1"/>
  </bookViews>
  <sheets>
    <sheet name="7-11 лет" sheetId="6" r:id="rId1"/>
    <sheet name="12-18 лет" sheetId="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7"/>
  <c r="I12"/>
  <c r="H12"/>
  <c r="G12"/>
  <c r="J10" l="1"/>
  <c r="I10"/>
  <c r="H10"/>
  <c r="G10"/>
  <c r="E10"/>
  <c r="J22"/>
  <c r="I22"/>
  <c r="H22"/>
  <c r="G22"/>
  <c r="H22" i="6" l="1"/>
  <c r="I22"/>
  <c r="J22"/>
  <c r="G22"/>
  <c r="H10"/>
  <c r="I10"/>
  <c r="J10"/>
  <c r="G10"/>
  <c r="E22"/>
  <c r="E10"/>
  <c r="E19" i="7"/>
  <c r="J19"/>
  <c r="I19"/>
  <c r="G19"/>
  <c r="J13" i="6"/>
  <c r="I13"/>
  <c r="H13"/>
  <c r="G13"/>
  <c r="H19" i="7" l="1"/>
</calcChain>
</file>

<file path=xl/sharedStrings.xml><?xml version="1.0" encoding="utf-8"?>
<sst xmlns="http://schemas.openxmlformats.org/spreadsheetml/2006/main" count="132" uniqueCount="59">
  <si>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</si>
  <si>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</si>
  <si>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</si>
  <si>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</si>
  <si>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</si>
  <si>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</si>
  <si>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</si>
  <si>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</si>
  <si>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</si>
  <si>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</si>
  <si>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</si>
  <si>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</si>
  <si>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</si>
  <si>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</si>
  <si>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</si>
  <si>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</si>
  <si>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</si>
  <si>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</si>
  <si>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</si>
  <si>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</si>
  <si>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</si>
  <si>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</si>
  <si>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</si>
  <si>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</si>
  <si>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</si>
  <si>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</si>
  <si>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</si>
  <si>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№457/2018</t>
  </si>
  <si>
    <t>ОВЗ</t>
  </si>
  <si>
    <t>напиток</t>
  </si>
  <si>
    <t>мучные изделия</t>
  </si>
  <si>
    <t>12-18 лет</t>
  </si>
  <si>
    <t xml:space="preserve">12-18 лет </t>
  </si>
  <si>
    <t>Чай с сахаром</t>
  </si>
  <si>
    <t>гор. Напиток</t>
  </si>
  <si>
    <t>№ 106/2013</t>
  </si>
  <si>
    <t>Овощи натуральные (огурец свежий)</t>
  </si>
  <si>
    <t>№570/2013</t>
  </si>
  <si>
    <t>Сдоба обыкновенная</t>
  </si>
  <si>
    <t>№128/2013</t>
  </si>
  <si>
    <t xml:space="preserve">Борщ с капустой и картофелем  со сметаной </t>
  </si>
  <si>
    <t xml:space="preserve">Гарнир </t>
  </si>
  <si>
    <t>№429/2013</t>
  </si>
  <si>
    <t xml:space="preserve">Пюре картофельное </t>
  </si>
  <si>
    <t>№471/2022</t>
  </si>
  <si>
    <t>Фишбол</t>
  </si>
  <si>
    <t>3.</t>
  </si>
  <si>
    <t>Салат из свеклы отварной</t>
  </si>
  <si>
    <t>№ 26/2021</t>
  </si>
  <si>
    <t>№461/2018</t>
  </si>
  <si>
    <t>Чай каркаде</t>
  </si>
  <si>
    <t>№390/2013</t>
  </si>
  <si>
    <t>Тефтели "Ежики" в соусе</t>
  </si>
  <si>
    <t>гарнир</t>
  </si>
  <si>
    <t>№237/2013</t>
  </si>
  <si>
    <t>Каша гречневая рассыпчатая</t>
  </si>
  <si>
    <t>№496/2018</t>
  </si>
  <si>
    <t>Напиток из шиповника</t>
  </si>
  <si>
    <t>МБОУ "  Мысовская СОШ 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</si>
</sst>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0" xfId="0" applyAlignment="1">
      <alignment horizontal="center"/>
    </xf>
    <xf numFmtId="0" fontId="1" fillId="0" borderId="0" xfId="0" applyFont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0" fillId="3" borderId="4" xfId="0" applyFill="1" applyBorder="1"/>
    <xf numFmtId="0" fontId="2" fillId="2" borderId="18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activeCell="B1" sqref="B1:D1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30.28515625" customWidth="1"/>
    <col min="5" max="5" width="10.7109375" customWidth="1"/>
    <col min="6" max="6" width="6.7109375" customWidth="1"/>
    <col min="7" max="7" width="13.28515625" customWidth="1"/>
    <col min="8" max="8" width="8.5703125" customWidth="1"/>
    <col min="9" max="9" width="9.42578125" customWidth="1"/>
    <col min="10" max="10" width="10.28515625" customWidth="1"/>
  </cols>
  <sheetData>
    <row r="1" spans="1:11">
      <c r="A1" t="s">
        <v>0</v>
      </c>
      <c r="B1" s="61" t="s">
        <v>58</v>
      </c>
      <c r="C1" s="62"/>
      <c r="D1" s="63"/>
      <c r="E1" t="s">
        <v>1</v>
      </c>
      <c r="F1" s="1"/>
      <c r="I1" t="s">
        <v>2</v>
      </c>
      <c r="J1" s="2" t="s">
        <v>46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15" customHeight="1">
      <c r="A4" s="6" t="s">
        <v>13</v>
      </c>
      <c r="B4" s="16" t="s">
        <v>17</v>
      </c>
      <c r="C4" s="35" t="s">
        <v>48</v>
      </c>
      <c r="D4" s="17" t="s">
        <v>47</v>
      </c>
      <c r="E4" s="31">
        <v>60</v>
      </c>
      <c r="F4" s="18"/>
      <c r="G4" s="32">
        <v>56.6</v>
      </c>
      <c r="H4" s="32">
        <v>0.9</v>
      </c>
      <c r="I4" s="32">
        <v>3.7</v>
      </c>
      <c r="J4" s="33">
        <v>5.0999999999999996</v>
      </c>
    </row>
    <row r="5" spans="1:11" ht="31.5" customHeight="1" thickBot="1">
      <c r="A5" s="8" t="s">
        <v>25</v>
      </c>
      <c r="B5" s="56" t="s">
        <v>19</v>
      </c>
      <c r="C5" s="48" t="s">
        <v>44</v>
      </c>
      <c r="D5" s="14" t="s">
        <v>45</v>
      </c>
      <c r="E5" s="50">
        <v>90</v>
      </c>
      <c r="F5" s="51"/>
      <c r="G5" s="52">
        <v>63.6</v>
      </c>
      <c r="H5" s="52">
        <v>1.6</v>
      </c>
      <c r="I5" s="52">
        <v>1.7</v>
      </c>
      <c r="J5" s="53">
        <v>10.5</v>
      </c>
    </row>
    <row r="6" spans="1:11" ht="15" customHeight="1" thickBot="1">
      <c r="A6" s="8"/>
      <c r="B6" s="9" t="s">
        <v>41</v>
      </c>
      <c r="C6" s="42" t="s">
        <v>42</v>
      </c>
      <c r="D6" s="43" t="s">
        <v>43</v>
      </c>
      <c r="E6" s="44">
        <v>170</v>
      </c>
      <c r="F6" s="45"/>
      <c r="G6" s="46">
        <v>209.9</v>
      </c>
      <c r="H6" s="46">
        <v>4.5</v>
      </c>
      <c r="I6" s="46">
        <v>8.4</v>
      </c>
      <c r="J6" s="47">
        <v>29</v>
      </c>
    </row>
    <row r="7" spans="1:11">
      <c r="A7" s="8"/>
      <c r="B7" s="39" t="s">
        <v>34</v>
      </c>
      <c r="C7" s="35" t="s">
        <v>49</v>
      </c>
      <c r="D7" s="10" t="s">
        <v>50</v>
      </c>
      <c r="E7" s="22">
        <v>200</v>
      </c>
      <c r="F7" s="11"/>
      <c r="G7" s="28">
        <v>56</v>
      </c>
      <c r="H7" s="28"/>
      <c r="I7" s="28">
        <v>0.01</v>
      </c>
      <c r="J7" s="29">
        <v>14</v>
      </c>
    </row>
    <row r="8" spans="1:11">
      <c r="A8" s="8"/>
      <c r="B8" s="9" t="s">
        <v>20</v>
      </c>
      <c r="C8" s="35" t="s">
        <v>23</v>
      </c>
      <c r="D8" s="10" t="s">
        <v>14</v>
      </c>
      <c r="E8" s="23">
        <v>50</v>
      </c>
      <c r="F8" s="11"/>
      <c r="G8" s="28">
        <v>105.36</v>
      </c>
      <c r="H8" s="28">
        <v>4.5599999999999996</v>
      </c>
      <c r="I8" s="28">
        <v>0.48</v>
      </c>
      <c r="J8" s="29">
        <v>20.7</v>
      </c>
    </row>
    <row r="9" spans="1:11">
      <c r="A9" s="8"/>
      <c r="B9" s="9" t="s">
        <v>21</v>
      </c>
      <c r="C9" s="35" t="s">
        <v>24</v>
      </c>
      <c r="D9" s="10" t="s">
        <v>22</v>
      </c>
      <c r="E9" s="23">
        <v>50</v>
      </c>
      <c r="F9" s="28"/>
      <c r="G9" s="28">
        <v>103.9</v>
      </c>
      <c r="H9" s="28">
        <v>2.4500000000000002</v>
      </c>
      <c r="I9" s="28">
        <v>0.5</v>
      </c>
      <c r="J9" s="29">
        <v>22.4</v>
      </c>
    </row>
    <row r="10" spans="1:11" ht="15" customHeight="1" thickBot="1">
      <c r="A10" s="12"/>
      <c r="B10" s="13"/>
      <c r="C10" s="13"/>
      <c r="D10" s="14"/>
      <c r="E10" s="25">
        <f>SUM(E4:E9)</f>
        <v>620</v>
      </c>
      <c r="F10" s="26">
        <v>111.51</v>
      </c>
      <c r="G10" s="26">
        <f>SUM(G4:G9)</f>
        <v>595.36</v>
      </c>
      <c r="H10" s="26">
        <f t="shared" ref="H10:J10" si="0">SUM(H4:H9)</f>
        <v>14.009999999999998</v>
      </c>
      <c r="I10" s="26">
        <f t="shared" si="0"/>
        <v>14.790000000000001</v>
      </c>
      <c r="J10" s="26">
        <f t="shared" si="0"/>
        <v>101.69999999999999</v>
      </c>
    </row>
    <row r="11" spans="1:11" ht="15.75" thickBot="1">
      <c r="A11" s="6" t="s">
        <v>15</v>
      </c>
      <c r="B11" s="15" t="s">
        <v>30</v>
      </c>
      <c r="C11" s="34" t="s">
        <v>37</v>
      </c>
      <c r="D11" s="7" t="s">
        <v>38</v>
      </c>
      <c r="E11" s="22">
        <v>60</v>
      </c>
      <c r="F11" s="27"/>
      <c r="G11" s="22">
        <v>142</v>
      </c>
      <c r="H11" s="22">
        <v>4</v>
      </c>
      <c r="I11" s="22">
        <v>2</v>
      </c>
      <c r="J11" s="38">
        <v>35</v>
      </c>
      <c r="K11" s="40"/>
    </row>
    <row r="12" spans="1:11">
      <c r="A12" s="8" t="s">
        <v>28</v>
      </c>
      <c r="B12" s="39" t="s">
        <v>29</v>
      </c>
      <c r="C12" s="35" t="s">
        <v>27</v>
      </c>
      <c r="D12" s="10" t="s">
        <v>33</v>
      </c>
      <c r="E12" s="22">
        <v>200</v>
      </c>
      <c r="F12" s="28"/>
      <c r="G12" s="28">
        <v>39.92</v>
      </c>
      <c r="H12" s="28"/>
      <c r="I12" s="28"/>
      <c r="J12" s="28">
        <v>9.98</v>
      </c>
      <c r="K12" s="40"/>
    </row>
    <row r="13" spans="1:11" ht="15.75" thickBot="1">
      <c r="A13" s="12"/>
      <c r="B13" s="13"/>
      <c r="C13" s="13"/>
      <c r="D13" s="14"/>
      <c r="E13" s="25">
        <v>260</v>
      </c>
      <c r="F13" s="26">
        <v>38.4</v>
      </c>
      <c r="G13" s="25">
        <f>SUM(G11:G12)</f>
        <v>181.92000000000002</v>
      </c>
      <c r="H13" s="25">
        <f t="shared" ref="H13:J13" si="1">SUM(H11:H12)</f>
        <v>4</v>
      </c>
      <c r="I13" s="25">
        <f t="shared" si="1"/>
        <v>2</v>
      </c>
      <c r="J13" s="25">
        <f t="shared" si="1"/>
        <v>44.980000000000004</v>
      </c>
      <c r="K13" s="40"/>
    </row>
    <row r="14" spans="1:11" ht="15" customHeight="1">
      <c r="A14" s="8" t="s">
        <v>16</v>
      </c>
      <c r="B14" s="16" t="s">
        <v>17</v>
      </c>
      <c r="C14" s="35" t="s">
        <v>35</v>
      </c>
      <c r="D14" s="17" t="s">
        <v>36</v>
      </c>
      <c r="E14" s="31">
        <v>60</v>
      </c>
      <c r="F14" s="18"/>
      <c r="G14" s="32">
        <v>8.4600000000000009</v>
      </c>
      <c r="H14" s="32">
        <v>0.48</v>
      </c>
      <c r="I14" s="32">
        <v>0.06</v>
      </c>
      <c r="J14" s="33">
        <v>1.5</v>
      </c>
    </row>
    <row r="15" spans="1:11" ht="33" customHeight="1">
      <c r="A15" s="8" t="s">
        <v>26</v>
      </c>
      <c r="B15" s="55" t="s">
        <v>18</v>
      </c>
      <c r="C15" s="48" t="s">
        <v>39</v>
      </c>
      <c r="D15" s="49" t="s">
        <v>40</v>
      </c>
      <c r="E15" s="50">
        <v>200</v>
      </c>
      <c r="F15" s="51"/>
      <c r="G15" s="52">
        <v>96.9</v>
      </c>
      <c r="H15" s="52">
        <v>1.61</v>
      </c>
      <c r="I15" s="52">
        <v>5.0999999999999996</v>
      </c>
      <c r="J15" s="53">
        <v>11.1</v>
      </c>
    </row>
    <row r="16" spans="1:11" ht="15.75" thickBot="1">
      <c r="A16" s="8"/>
      <c r="B16" s="55" t="s">
        <v>19</v>
      </c>
      <c r="C16" s="48" t="s">
        <v>51</v>
      </c>
      <c r="D16" s="49" t="s">
        <v>52</v>
      </c>
      <c r="E16" s="50">
        <v>90</v>
      </c>
      <c r="F16" s="51"/>
      <c r="G16" s="52">
        <v>205.5</v>
      </c>
      <c r="H16" s="52">
        <v>8.4</v>
      </c>
      <c r="I16" s="52">
        <v>15</v>
      </c>
      <c r="J16" s="53">
        <v>9.1999999999999993</v>
      </c>
    </row>
    <row r="17" spans="1:10">
      <c r="A17" s="8"/>
      <c r="B17" s="56" t="s">
        <v>53</v>
      </c>
      <c r="C17" s="48" t="s">
        <v>54</v>
      </c>
      <c r="D17" s="57" t="s">
        <v>55</v>
      </c>
      <c r="E17" s="58">
        <v>150</v>
      </c>
      <c r="F17" s="59"/>
      <c r="G17" s="59">
        <v>326.89999999999998</v>
      </c>
      <c r="H17" s="59">
        <v>11.8</v>
      </c>
      <c r="I17" s="59">
        <v>7.6</v>
      </c>
      <c r="J17" s="60">
        <v>52.8</v>
      </c>
    </row>
    <row r="18" spans="1:10">
      <c r="A18" s="8"/>
      <c r="B18" s="9" t="s">
        <v>29</v>
      </c>
      <c r="C18" s="35" t="s">
        <v>56</v>
      </c>
      <c r="D18" s="10" t="s">
        <v>57</v>
      </c>
      <c r="E18" s="23">
        <v>200</v>
      </c>
      <c r="F18" s="11"/>
      <c r="G18" s="28">
        <v>72.760000000000005</v>
      </c>
      <c r="H18" s="28">
        <v>0.68</v>
      </c>
      <c r="I18" s="28">
        <v>0.28000000000000003</v>
      </c>
      <c r="J18" s="29">
        <v>16.88</v>
      </c>
    </row>
    <row r="19" spans="1:10">
      <c r="A19" s="8"/>
      <c r="B19" s="9" t="s">
        <v>20</v>
      </c>
      <c r="C19" s="35" t="s">
        <v>23</v>
      </c>
      <c r="D19" s="10" t="s">
        <v>14</v>
      </c>
      <c r="E19" s="23">
        <v>30</v>
      </c>
      <c r="F19" s="11"/>
      <c r="G19" s="28">
        <v>105.36</v>
      </c>
      <c r="H19" s="28">
        <v>4.5599999999999996</v>
      </c>
      <c r="I19" s="28">
        <v>0.48</v>
      </c>
      <c r="J19" s="29">
        <v>20.7</v>
      </c>
    </row>
    <row r="20" spans="1:10">
      <c r="A20" s="8"/>
      <c r="B20" s="9" t="s">
        <v>21</v>
      </c>
      <c r="C20" s="35" t="s">
        <v>24</v>
      </c>
      <c r="D20" s="10" t="s">
        <v>22</v>
      </c>
      <c r="E20" s="23">
        <v>40</v>
      </c>
      <c r="F20" s="28"/>
      <c r="G20" s="28">
        <v>103.9</v>
      </c>
      <c r="H20" s="28">
        <v>2.4500000000000002</v>
      </c>
      <c r="I20" s="28">
        <v>0.5</v>
      </c>
      <c r="J20" s="29">
        <v>22.4</v>
      </c>
    </row>
    <row r="21" spans="1:10">
      <c r="A21" s="8"/>
      <c r="B21" s="19"/>
      <c r="C21" s="19"/>
      <c r="D21" s="20"/>
      <c r="E21" s="21"/>
      <c r="F21" s="36"/>
      <c r="G21" s="24"/>
      <c r="H21" s="24"/>
      <c r="I21" s="24"/>
      <c r="J21" s="37"/>
    </row>
    <row r="22" spans="1:10" ht="15.75" thickBot="1">
      <c r="A22" s="12"/>
      <c r="B22" s="13"/>
      <c r="C22" s="13"/>
      <c r="D22" s="14"/>
      <c r="E22" s="25">
        <f>SUM(E14:E21)</f>
        <v>770</v>
      </c>
      <c r="F22" s="26">
        <v>111.51</v>
      </c>
      <c r="G22" s="25">
        <f>SUM(G14:G21)</f>
        <v>919.78</v>
      </c>
      <c r="H22" s="25">
        <f t="shared" ref="H22:J22" si="2">SUM(H14:H21)</f>
        <v>29.979999999999997</v>
      </c>
      <c r="I22" s="25">
        <f t="shared" si="2"/>
        <v>29.02</v>
      </c>
      <c r="J22" s="25">
        <f t="shared" si="2"/>
        <v>134.57999999999998</v>
      </c>
    </row>
    <row r="30" spans="1:10">
      <c r="D30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29.85546875" customWidth="1"/>
    <col min="5" max="5" width="10.85546875" customWidth="1"/>
    <col min="6" max="6" width="6.5703125" customWidth="1"/>
    <col min="7" max="7" width="13.5703125" customWidth="1"/>
    <col min="8" max="8" width="9.5703125" customWidth="1"/>
    <col min="9" max="9" width="7" customWidth="1"/>
    <col min="10" max="10" width="10.5703125" customWidth="1"/>
  </cols>
  <sheetData>
    <row r="1" spans="1:10">
      <c r="A1" t="s">
        <v>0</v>
      </c>
      <c r="B1" s="61" t="s">
        <v>58</v>
      </c>
      <c r="C1" s="62"/>
      <c r="D1" s="63"/>
      <c r="E1" t="s">
        <v>1</v>
      </c>
      <c r="F1" s="1"/>
      <c r="I1" t="s">
        <v>2</v>
      </c>
      <c r="J1" s="2" t="s">
        <v>46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>
      <c r="A4" s="6" t="s">
        <v>13</v>
      </c>
      <c r="B4" s="16" t="s">
        <v>17</v>
      </c>
      <c r="C4" s="35" t="s">
        <v>48</v>
      </c>
      <c r="D4" s="17" t="s">
        <v>47</v>
      </c>
      <c r="E4" s="31">
        <v>60</v>
      </c>
      <c r="F4" s="18"/>
      <c r="G4" s="32">
        <v>56.6</v>
      </c>
      <c r="H4" s="32">
        <v>0.9</v>
      </c>
      <c r="I4" s="32">
        <v>3.7</v>
      </c>
      <c r="J4" s="33">
        <v>5.0999999999999996</v>
      </c>
    </row>
    <row r="5" spans="1:10" ht="16.5" customHeight="1" thickBot="1">
      <c r="A5" s="8" t="s">
        <v>31</v>
      </c>
      <c r="B5" s="56" t="s">
        <v>19</v>
      </c>
      <c r="C5" s="48" t="s">
        <v>44</v>
      </c>
      <c r="D5" s="14" t="s">
        <v>45</v>
      </c>
      <c r="E5" s="50">
        <v>90</v>
      </c>
      <c r="F5" s="51"/>
      <c r="G5" s="52">
        <v>63.6</v>
      </c>
      <c r="H5" s="52">
        <v>1.6</v>
      </c>
      <c r="I5" s="52">
        <v>1.7</v>
      </c>
      <c r="J5" s="53">
        <v>10.5</v>
      </c>
    </row>
    <row r="6" spans="1:10" ht="15" customHeight="1" thickBot="1">
      <c r="A6" s="8"/>
      <c r="B6" s="9" t="s">
        <v>41</v>
      </c>
      <c r="C6" s="42" t="s">
        <v>42</v>
      </c>
      <c r="D6" s="43" t="s">
        <v>43</v>
      </c>
      <c r="E6" s="44">
        <v>170</v>
      </c>
      <c r="F6" s="45"/>
      <c r="G6" s="46">
        <v>209.9</v>
      </c>
      <c r="H6" s="46">
        <v>4.5</v>
      </c>
      <c r="I6" s="46">
        <v>8.4</v>
      </c>
      <c r="J6" s="47">
        <v>29</v>
      </c>
    </row>
    <row r="7" spans="1:10">
      <c r="A7" s="8"/>
      <c r="B7" s="39" t="s">
        <v>34</v>
      </c>
      <c r="C7" s="35" t="s">
        <v>49</v>
      </c>
      <c r="D7" s="10" t="s">
        <v>50</v>
      </c>
      <c r="E7" s="22">
        <v>200</v>
      </c>
      <c r="F7" s="11"/>
      <c r="G7" s="28">
        <v>56</v>
      </c>
      <c r="H7" s="28"/>
      <c r="I7" s="28">
        <v>0.01</v>
      </c>
      <c r="J7" s="29">
        <v>14</v>
      </c>
    </row>
    <row r="8" spans="1:10">
      <c r="A8" s="8"/>
      <c r="B8" s="9" t="s">
        <v>20</v>
      </c>
      <c r="C8" s="35" t="s">
        <v>23</v>
      </c>
      <c r="D8" s="10" t="s">
        <v>14</v>
      </c>
      <c r="E8" s="23">
        <v>50</v>
      </c>
      <c r="F8" s="11"/>
      <c r="G8" s="28">
        <v>105.36</v>
      </c>
      <c r="H8" s="28">
        <v>4.5599999999999996</v>
      </c>
      <c r="I8" s="28">
        <v>0.48</v>
      </c>
      <c r="J8" s="29">
        <v>20.7</v>
      </c>
    </row>
    <row r="9" spans="1:10">
      <c r="A9" s="8"/>
      <c r="B9" s="9" t="s">
        <v>21</v>
      </c>
      <c r="C9" s="35" t="s">
        <v>24</v>
      </c>
      <c r="D9" s="10" t="s">
        <v>22</v>
      </c>
      <c r="E9" s="23">
        <v>50</v>
      </c>
      <c r="F9" s="28"/>
      <c r="G9" s="28">
        <v>103.9</v>
      </c>
      <c r="H9" s="28">
        <v>2.4500000000000002</v>
      </c>
      <c r="I9" s="28">
        <v>0.5</v>
      </c>
      <c r="J9" s="29">
        <v>22.4</v>
      </c>
    </row>
    <row r="10" spans="1:10" ht="15" customHeight="1" thickBot="1">
      <c r="A10" s="12"/>
      <c r="B10" s="13"/>
      <c r="C10" s="13"/>
      <c r="D10" s="14"/>
      <c r="E10" s="25">
        <f>SUM(E4:E9)</f>
        <v>620</v>
      </c>
      <c r="F10" s="54">
        <v>125.03</v>
      </c>
      <c r="G10" s="26">
        <f>SUM(G4:G9)</f>
        <v>595.36</v>
      </c>
      <c r="H10" s="26">
        <f>SUM(H4:H9)</f>
        <v>14.009999999999998</v>
      </c>
      <c r="I10" s="26">
        <f>SUM(I4:I9)</f>
        <v>14.790000000000001</v>
      </c>
      <c r="J10" s="30">
        <f>SUM(J4:J9)</f>
        <v>101.69999999999999</v>
      </c>
    </row>
    <row r="11" spans="1:10" ht="15" customHeight="1">
      <c r="A11" s="8" t="s">
        <v>16</v>
      </c>
      <c r="B11" s="16" t="s">
        <v>17</v>
      </c>
      <c r="C11" s="35" t="s">
        <v>35</v>
      </c>
      <c r="D11" s="17" t="s">
        <v>36</v>
      </c>
      <c r="E11" s="31">
        <v>60</v>
      </c>
      <c r="F11" s="18"/>
      <c r="G11" s="32">
        <v>8.4600000000000009</v>
      </c>
      <c r="H11" s="32">
        <v>0.48</v>
      </c>
      <c r="I11" s="32">
        <v>0.06</v>
      </c>
      <c r="J11" s="33">
        <v>1.5</v>
      </c>
    </row>
    <row r="12" spans="1:10" ht="33" customHeight="1">
      <c r="A12" s="8" t="s">
        <v>32</v>
      </c>
      <c r="B12" s="55" t="s">
        <v>18</v>
      </c>
      <c r="C12" s="48" t="s">
        <v>39</v>
      </c>
      <c r="D12" s="49" t="s">
        <v>40</v>
      </c>
      <c r="E12" s="50">
        <v>250</v>
      </c>
      <c r="F12" s="51"/>
      <c r="G12" s="52">
        <f>96.9/200*250</f>
        <v>121.12500000000001</v>
      </c>
      <c r="H12" s="52">
        <f>1.61/200*250</f>
        <v>2.0125000000000002</v>
      </c>
      <c r="I12" s="52">
        <f>5.1/200*250</f>
        <v>6.375</v>
      </c>
      <c r="J12" s="53">
        <f>11.1/200*250</f>
        <v>13.875</v>
      </c>
    </row>
    <row r="13" spans="1:10" ht="15.75" thickBot="1">
      <c r="A13" s="8"/>
      <c r="B13" s="55" t="s">
        <v>19</v>
      </c>
      <c r="C13" s="48" t="s">
        <v>51</v>
      </c>
      <c r="D13" s="49" t="s">
        <v>52</v>
      </c>
      <c r="E13" s="50">
        <v>90</v>
      </c>
      <c r="F13" s="51"/>
      <c r="G13" s="52">
        <v>205.5</v>
      </c>
      <c r="H13" s="52">
        <v>8.4</v>
      </c>
      <c r="I13" s="52">
        <v>15</v>
      </c>
      <c r="J13" s="53">
        <v>9.1999999999999993</v>
      </c>
    </row>
    <row r="14" spans="1:10">
      <c r="A14" s="8"/>
      <c r="B14" s="56" t="s">
        <v>53</v>
      </c>
      <c r="C14" s="48" t="s">
        <v>54</v>
      </c>
      <c r="D14" s="57" t="s">
        <v>55</v>
      </c>
      <c r="E14" s="58">
        <v>150</v>
      </c>
      <c r="F14" s="59"/>
      <c r="G14" s="59">
        <v>326.89999999999998</v>
      </c>
      <c r="H14" s="59">
        <v>11.8</v>
      </c>
      <c r="I14" s="59">
        <v>7.6</v>
      </c>
      <c r="J14" s="60">
        <v>52.8</v>
      </c>
    </row>
    <row r="15" spans="1:10">
      <c r="A15" s="8"/>
      <c r="B15" s="9" t="s">
        <v>29</v>
      </c>
      <c r="C15" s="35" t="s">
        <v>56</v>
      </c>
      <c r="D15" s="10" t="s">
        <v>57</v>
      </c>
      <c r="E15" s="23">
        <v>200</v>
      </c>
      <c r="F15" s="11"/>
      <c r="G15" s="28">
        <v>72.760000000000005</v>
      </c>
      <c r="H15" s="28">
        <v>0.68</v>
      </c>
      <c r="I15" s="28">
        <v>0.28000000000000003</v>
      </c>
      <c r="J15" s="29">
        <v>16.88</v>
      </c>
    </row>
    <row r="16" spans="1:10">
      <c r="A16" s="8"/>
      <c r="B16" s="9" t="s">
        <v>20</v>
      </c>
      <c r="C16" s="35" t="s">
        <v>23</v>
      </c>
      <c r="D16" s="10" t="s">
        <v>14</v>
      </c>
      <c r="E16" s="23">
        <v>30</v>
      </c>
      <c r="F16" s="11"/>
      <c r="G16" s="28">
        <v>105.36</v>
      </c>
      <c r="H16" s="28">
        <v>4.5599999999999996</v>
      </c>
      <c r="I16" s="28">
        <v>0.48</v>
      </c>
      <c r="J16" s="29">
        <v>20.7</v>
      </c>
    </row>
    <row r="17" spans="1:10">
      <c r="A17" s="8"/>
      <c r="B17" s="9" t="s">
        <v>21</v>
      </c>
      <c r="C17" s="35" t="s">
        <v>24</v>
      </c>
      <c r="D17" s="10" t="s">
        <v>22</v>
      </c>
      <c r="E17" s="23">
        <v>40</v>
      </c>
      <c r="F17" s="28"/>
      <c r="G17" s="28">
        <v>103.9</v>
      </c>
      <c r="H17" s="28">
        <v>2.4500000000000002</v>
      </c>
      <c r="I17" s="28">
        <v>0.5</v>
      </c>
      <c r="J17" s="29">
        <v>22.4</v>
      </c>
    </row>
    <row r="18" spans="1:10">
      <c r="A18" s="8"/>
      <c r="B18" s="19"/>
      <c r="C18" s="19"/>
      <c r="D18" s="20"/>
      <c r="E18" s="21"/>
      <c r="F18" s="36"/>
      <c r="G18" s="24"/>
      <c r="H18" s="24"/>
      <c r="I18" s="24"/>
      <c r="J18" s="37"/>
    </row>
    <row r="19" spans="1:10" ht="15.75" thickBot="1">
      <c r="A19" s="12"/>
      <c r="B19" s="13"/>
      <c r="C19" s="13"/>
      <c r="D19" s="14"/>
      <c r="E19" s="25">
        <f>SUM(E11:E18)</f>
        <v>820</v>
      </c>
      <c r="F19" s="54">
        <v>125.03</v>
      </c>
      <c r="G19" s="25">
        <f>SUM(G11:G18)</f>
        <v>944.005</v>
      </c>
      <c r="H19" s="25">
        <f t="shared" ref="H19:J19" si="0">SUM(H11:H18)</f>
        <v>30.3825</v>
      </c>
      <c r="I19" s="25">
        <f t="shared" si="0"/>
        <v>30.294999999999998</v>
      </c>
      <c r="J19" s="25">
        <f t="shared" si="0"/>
        <v>137.35499999999999</v>
      </c>
    </row>
    <row r="20" spans="1:10" ht="15.75" thickBot="1">
      <c r="A20" s="6" t="s">
        <v>15</v>
      </c>
      <c r="B20" s="15" t="s">
        <v>30</v>
      </c>
      <c r="C20" s="34" t="s">
        <v>37</v>
      </c>
      <c r="D20" s="7" t="s">
        <v>38</v>
      </c>
      <c r="E20" s="22">
        <v>60</v>
      </c>
      <c r="F20" s="27"/>
      <c r="G20" s="22">
        <v>142</v>
      </c>
      <c r="H20" s="22">
        <v>4</v>
      </c>
      <c r="I20" s="22">
        <v>2</v>
      </c>
      <c r="J20" s="38">
        <v>35</v>
      </c>
    </row>
    <row r="21" spans="1:10">
      <c r="A21" s="8" t="s">
        <v>28</v>
      </c>
      <c r="B21" s="39" t="s">
        <v>29</v>
      </c>
      <c r="C21" s="35" t="s">
        <v>27</v>
      </c>
      <c r="D21" s="10" t="s">
        <v>33</v>
      </c>
      <c r="E21" s="22">
        <v>200</v>
      </c>
      <c r="F21" s="28"/>
      <c r="G21" s="28">
        <v>39.92</v>
      </c>
      <c r="H21" s="28"/>
      <c r="I21" s="28"/>
      <c r="J21" s="28">
        <v>9.98</v>
      </c>
    </row>
    <row r="22" spans="1:10" ht="15.75" thickBot="1">
      <c r="A22" s="12"/>
      <c r="B22" s="13"/>
      <c r="C22" s="13"/>
      <c r="D22" s="14"/>
      <c r="E22" s="25">
        <v>260</v>
      </c>
      <c r="F22" s="54">
        <v>38.4</v>
      </c>
      <c r="G22" s="25">
        <f>SUM(G20:G21)</f>
        <v>181.92000000000002</v>
      </c>
      <c r="H22" s="25">
        <f t="shared" ref="H22:J22" si="1">SUM(H20:H21)</f>
        <v>4</v>
      </c>
      <c r="I22" s="25">
        <f t="shared" si="1"/>
        <v>2</v>
      </c>
      <c r="J22" s="25">
        <f t="shared" si="1"/>
        <v>44.980000000000004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2024-04-19T21:04:50Z</cp:lastPrinted>
  <dcterms:created xsi:type="dcterms:W3CDTF">2021-05-20T08:28:34Z</dcterms:created>
  <dcterms:modified xsi:type="dcterms:W3CDTF">2026-03-10T08:31:44Z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